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10" windowWidth="13020" windowHeight="7620"/>
  </bookViews>
  <sheets>
    <sheet name="Veritas" sheetId="16" r:id="rId1"/>
  </sheets>
  <calcPr calcId="145621" concurrentCalc="0"/>
</workbook>
</file>

<file path=xl/calcChain.xml><?xml version="1.0" encoding="utf-8"?>
<calcChain xmlns="http://schemas.openxmlformats.org/spreadsheetml/2006/main">
  <c r="M8" i="16" l="1"/>
  <c r="L6" i="16"/>
  <c r="L7" i="16"/>
  <c r="M6" i="16"/>
  <c r="M10" i="16"/>
  <c r="M9" i="16"/>
  <c r="M5" i="16"/>
  <c r="L5" i="16"/>
</calcChain>
</file>

<file path=xl/sharedStrings.xml><?xml version="1.0" encoding="utf-8"?>
<sst xmlns="http://schemas.openxmlformats.org/spreadsheetml/2006/main" count="38" uniqueCount="32">
  <si>
    <t>Codice Prodotto</t>
  </si>
  <si>
    <t>Unità di misura</t>
  </si>
  <si>
    <t>CPU(s)</t>
  </si>
  <si>
    <t>Quantità minima garantita</t>
  </si>
  <si>
    <t>Descrizione oggetto fornitura</t>
  </si>
  <si>
    <t>Prezzo Unitario  
(Base D'asta)</t>
  </si>
  <si>
    <t>Prezzo Unitario  
(Offerta)</t>
  </si>
  <si>
    <t>Prezzo Unitario 
Manutenzione annuale
(Base D'asta)</t>
  </si>
  <si>
    <t>Prezzo Unitario 
Manutenzione annuale
(OFFERTA)</t>
  </si>
  <si>
    <t>MANUTENZIONI SOFTWARE</t>
  </si>
  <si>
    <t>TOTALI</t>
  </si>
  <si>
    <t>Totale offerta Manutenzioni</t>
  </si>
  <si>
    <t>TOTALE OFFERTA</t>
  </si>
  <si>
    <t>Annualità di manutenzione garantita</t>
  </si>
  <si>
    <t>LICENZE E SERVIZI PROFESSIONALI</t>
  </si>
  <si>
    <t>Totale offerta Licenze e Servizi professionali</t>
  </si>
  <si>
    <t>INFOSCALE ENTERPRISE LNX 1 CORE ONPREMISE STANDARD PERPETUAL LICENSE GOV</t>
  </si>
  <si>
    <t>11943-M3</t>
  </si>
  <si>
    <t>INFOSCALE ENTERPRISE UX 1 SERVER HARDWARE TIER K ONPREMISE STANDARD PERPETUAL LICENSE GOV</t>
  </si>
  <si>
    <t>15176-M3</t>
  </si>
  <si>
    <t>10029-M3</t>
  </si>
  <si>
    <t>gg.</t>
  </si>
  <si>
    <t>Bundle</t>
  </si>
  <si>
    <t>N.A.</t>
  </si>
  <si>
    <t>ASSISTENZA SISTEMISTICA SPECIALISTICA ON-SITE VERITAS</t>
  </si>
  <si>
    <t>SOTTOSCRIZIONI SOFTWARE ATTUALMENTE INSTALLATE</t>
  </si>
  <si>
    <t>Codice prodotto</t>
  </si>
  <si>
    <t>ESSENTIAL - 15176-M3-22</t>
  </si>
  <si>
    <t>ESSENTIAL - 11943-M3-22</t>
  </si>
  <si>
    <t>ESSENTIAL (vedi tabella capitolato)</t>
  </si>
  <si>
    <t>Server</t>
  </si>
  <si>
    <t>Totale fornitura minima garantita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</si>
</sst>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Helv"/>
      <charset val="204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6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8" fillId="0" borderId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7">
    <xf numFmtId="0" fontId="0" fillId="0" borderId="0" xfId="0"/>
    <xf numFmtId="44" fontId="5" fillId="0" borderId="0" xfId="1" applyFont="1" applyBorder="1"/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4" fontId="4" fillId="0" borderId="8" xfId="0" applyNumberFormat="1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Border="1"/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44" fontId="0" fillId="0" borderId="13" xfId="0" applyNumberFormat="1" applyFill="1" applyBorder="1" applyAlignment="1">
      <alignment horizontal="center" vertical="center"/>
    </xf>
    <xf numFmtId="44" fontId="4" fillId="0" borderId="16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4" fontId="10" fillId="6" borderId="0" xfId="0" applyNumberFormat="1" applyFont="1" applyFill="1" applyBorder="1"/>
    <xf numFmtId="0" fontId="11" fillId="0" borderId="0" xfId="0" applyFont="1" applyBorder="1"/>
    <xf numFmtId="0" fontId="12" fillId="0" borderId="0" xfId="0" applyFont="1" applyFill="1" applyBorder="1" applyAlignment="1">
      <alignment vertical="center" wrapText="1"/>
    </xf>
    <xf numFmtId="0" fontId="0" fillId="0" borderId="0" xfId="0" applyFont="1" applyBorder="1"/>
    <xf numFmtId="0" fontId="1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44" fontId="4" fillId="0" borderId="8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44" fontId="4" fillId="0" borderId="8" xfId="0" applyNumberFormat="1" applyFont="1" applyFill="1" applyBorder="1" applyAlignment="1">
      <alignment horizontal="center" vertical="center" wrapText="1"/>
    </xf>
    <xf numFmtId="44" fontId="10" fillId="0" borderId="0" xfId="1" applyFont="1" applyFill="1" applyBorder="1"/>
    <xf numFmtId="4" fontId="13" fillId="0" borderId="0" xfId="0" applyNumberFormat="1" applyFont="1" applyBorder="1"/>
    <xf numFmtId="44" fontId="4" fillId="0" borderId="16" xfId="1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44" fontId="4" fillId="0" borderId="11" xfId="0" applyNumberFormat="1" applyFont="1" applyFill="1" applyBorder="1" applyAlignment="1">
      <alignment horizontal="right" vertical="center" wrapText="1"/>
    </xf>
    <xf numFmtId="0" fontId="13" fillId="0" borderId="0" xfId="0" applyFont="1" applyFill="1" applyBorder="1"/>
    <xf numFmtId="0" fontId="0" fillId="0" borderId="0" xfId="0" applyFont="1" applyFill="1" applyBorder="1"/>
    <xf numFmtId="4" fontId="13" fillId="0" borderId="0" xfId="0" applyNumberFormat="1" applyFont="1" applyFill="1" applyBorder="1"/>
    <xf numFmtId="3" fontId="13" fillId="0" borderId="0" xfId="0" applyNumberFormat="1" applyFont="1" applyFill="1" applyBorder="1"/>
    <xf numFmtId="44" fontId="4" fillId="0" borderId="11" xfId="1" applyFont="1" applyFill="1" applyBorder="1" applyAlignment="1">
      <alignment horizontal="center" vertical="center" wrapText="1"/>
    </xf>
    <xf numFmtId="44" fontId="4" fillId="3" borderId="8" xfId="1" applyFont="1" applyFill="1" applyBorder="1" applyAlignment="1" applyProtection="1">
      <alignment vertical="center" wrapText="1"/>
      <protection locked="0"/>
    </xf>
    <xf numFmtId="44" fontId="4" fillId="3" borderId="11" xfId="1" applyFont="1" applyFill="1" applyBorder="1" applyAlignment="1" applyProtection="1">
      <alignment vertical="center" wrapText="1"/>
      <protection locked="0"/>
    </xf>
    <xf numFmtId="44" fontId="4" fillId="3" borderId="15" xfId="1" applyFont="1" applyFill="1" applyBorder="1" applyAlignment="1" applyProtection="1">
      <alignment vertical="center" wrapText="1"/>
      <protection locked="0"/>
    </xf>
    <xf numFmtId="44" fontId="4" fillId="3" borderId="3" xfId="1" applyFont="1" applyFill="1" applyBorder="1" applyAlignment="1" applyProtection="1">
      <alignment vertical="center" wrapText="1"/>
      <protection locked="0"/>
    </xf>
    <xf numFmtId="44" fontId="4" fillId="3" borderId="3" xfId="1" applyFont="1" applyFill="1" applyBorder="1" applyAlignment="1" applyProtection="1">
      <alignment horizontal="center" vertical="center" wrapText="1"/>
      <protection locked="0"/>
    </xf>
    <xf numFmtId="44" fontId="4" fillId="3" borderId="11" xfId="1" applyFont="1" applyFill="1" applyBorder="1" applyAlignment="1" applyProtection="1">
      <alignment horizontal="center" vertical="center" wrapText="1"/>
      <protection locked="0"/>
    </xf>
    <xf numFmtId="44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44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/>
    </xf>
    <xf numFmtId="0" fontId="10" fillId="6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</cellXfs>
  <cellStyles count="25">
    <cellStyle name="Comma 2" xfId="3"/>
    <cellStyle name="Currency 2 2" xfId="4"/>
    <cellStyle name="Currency 2 3" xfId="12"/>
    <cellStyle name="Currency 2 4" xfId="15"/>
    <cellStyle name="Currency 2 5" xfId="16"/>
    <cellStyle name="Currency 2 6" xfId="13"/>
    <cellStyle name="Currency 2 7" xfId="17"/>
    <cellStyle name="Currency 2 8" xfId="11"/>
    <cellStyle name="Euro" xfId="5"/>
    <cellStyle name="Migliaia 2" xfId="24"/>
    <cellStyle name="Normal 2 2" xfId="6"/>
    <cellStyle name="Normal 2 2 2" xfId="10"/>
    <cellStyle name="Normal 2 3" xfId="14"/>
    <cellStyle name="Normal 2 4" xfId="18"/>
    <cellStyle name="Normal 2 5" xfId="19"/>
    <cellStyle name="Normal 2 6" xfId="20"/>
    <cellStyle name="Normal 2 7" xfId="21"/>
    <cellStyle name="Normal 2 8" xfId="22"/>
    <cellStyle name="Normal 4" xfId="7"/>
    <cellStyle name="Normal_Solution Providers" xfId="2"/>
    <cellStyle name="Normale" xfId="0" builtinId="0"/>
    <cellStyle name="Percent 2" xfId="8"/>
    <cellStyle name="Style 1" xfId="9"/>
    <cellStyle name="Valuta" xfId="1" builtinId="4"/>
    <cellStyle name="Valuta 2" xf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tabSelected="1" view="pageLayout" topLeftCell="F4" zoomScale="88" zoomScaleNormal="59" zoomScalePageLayoutView="88" workbookViewId="0">
      <selection activeCell="L7" sqref="L7"/>
    </sheetView>
  </sheetViews>
  <sheetFormatPr defaultColWidth="9.1796875" defaultRowHeight="14.5"/>
  <cols>
    <col min="1" max="1" width="2.54296875" style="12" customWidth="1"/>
    <col min="2" max="2" width="55.453125" style="12" customWidth="1"/>
    <col min="3" max="3" width="13.54296875" style="12" customWidth="1"/>
    <col min="4" max="4" width="13.1796875" style="12" customWidth="1"/>
    <col min="5" max="5" width="14.81640625" style="12" customWidth="1"/>
    <col min="6" max="6" width="16.81640625" style="12" customWidth="1"/>
    <col min="7" max="7" width="17.453125" style="12" customWidth="1"/>
    <col min="8" max="8" width="16.453125" style="12" customWidth="1"/>
    <col min="9" max="9" width="15.54296875" style="12" customWidth="1"/>
    <col min="10" max="10" width="15.81640625" style="12" customWidth="1"/>
    <col min="11" max="11" width="17" style="12" customWidth="1"/>
    <col min="12" max="12" width="16.81640625" style="12" customWidth="1"/>
    <col min="13" max="13" width="22" style="12" customWidth="1"/>
    <col min="14" max="14" width="19.453125" style="12" customWidth="1"/>
    <col min="15" max="16384" width="9.1796875" style="12"/>
  </cols>
  <sheetData>
    <row r="1" spans="1:14" ht="13.5" customHeight="1"/>
    <row r="2" spans="1:14" s="11" customFormat="1" ht="18.75" customHeight="1"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4" s="11" customFormat="1" ht="18.75" customHeight="1" thickBot="1">
      <c r="B3" s="26"/>
      <c r="C3" s="58" t="s">
        <v>14</v>
      </c>
      <c r="D3" s="59"/>
      <c r="E3" s="59"/>
      <c r="F3" s="59"/>
      <c r="G3" s="60"/>
      <c r="H3" s="61" t="s">
        <v>9</v>
      </c>
      <c r="I3" s="61"/>
      <c r="J3" s="61"/>
      <c r="K3" s="61"/>
      <c r="L3" s="62" t="s">
        <v>10</v>
      </c>
      <c r="M3" s="62"/>
      <c r="N3" s="28"/>
    </row>
    <row r="4" spans="1:14" s="8" customFormat="1" ht="84" customHeight="1" thickBot="1">
      <c r="A4" s="16"/>
      <c r="B4" s="5" t="s">
        <v>4</v>
      </c>
      <c r="C4" s="4" t="s">
        <v>0</v>
      </c>
      <c r="D4" s="3" t="s">
        <v>1</v>
      </c>
      <c r="E4" s="3" t="s">
        <v>3</v>
      </c>
      <c r="F4" s="3" t="s">
        <v>5</v>
      </c>
      <c r="G4" s="2" t="s">
        <v>6</v>
      </c>
      <c r="H4" s="29" t="s">
        <v>26</v>
      </c>
      <c r="I4" s="30" t="s">
        <v>13</v>
      </c>
      <c r="J4" s="30" t="s">
        <v>7</v>
      </c>
      <c r="K4" s="31" t="s">
        <v>8</v>
      </c>
      <c r="L4" s="32" t="s">
        <v>15</v>
      </c>
      <c r="M4" s="33" t="s">
        <v>11</v>
      </c>
      <c r="N4" s="9"/>
    </row>
    <row r="5" spans="1:14" s="11" customFormat="1" ht="31">
      <c r="B5" s="38" t="s">
        <v>16</v>
      </c>
      <c r="C5" s="19" t="s">
        <v>17</v>
      </c>
      <c r="D5" s="15" t="s">
        <v>2</v>
      </c>
      <c r="E5" s="15">
        <v>100</v>
      </c>
      <c r="F5" s="27">
        <v>716</v>
      </c>
      <c r="G5" s="46"/>
      <c r="H5" s="7" t="s">
        <v>28</v>
      </c>
      <c r="I5" s="15">
        <v>2.5</v>
      </c>
      <c r="J5" s="6">
        <v>167</v>
      </c>
      <c r="K5" s="48"/>
      <c r="L5" s="17">
        <f>(G5*E5)</f>
        <v>0</v>
      </c>
      <c r="M5" s="18">
        <f>(E5*I5*K5)</f>
        <v>0</v>
      </c>
    </row>
    <row r="6" spans="1:14" s="11" customFormat="1" ht="31">
      <c r="B6" s="39" t="s">
        <v>18</v>
      </c>
      <c r="C6" s="20" t="s">
        <v>19</v>
      </c>
      <c r="D6" s="13" t="s">
        <v>30</v>
      </c>
      <c r="E6" s="13">
        <v>0</v>
      </c>
      <c r="F6" s="27">
        <v>57000</v>
      </c>
      <c r="G6" s="47"/>
      <c r="H6" s="7" t="s">
        <v>27</v>
      </c>
      <c r="I6" s="13" t="s">
        <v>23</v>
      </c>
      <c r="J6" s="6">
        <v>12960</v>
      </c>
      <c r="K6" s="49"/>
      <c r="L6" s="17">
        <f>G6</f>
        <v>0</v>
      </c>
      <c r="M6" s="37">
        <f>K6</f>
        <v>0</v>
      </c>
    </row>
    <row r="7" spans="1:14" s="11" customFormat="1" ht="15.5">
      <c r="B7" s="39" t="s">
        <v>24</v>
      </c>
      <c r="C7" s="20" t="s">
        <v>20</v>
      </c>
      <c r="D7" s="13" t="s">
        <v>21</v>
      </c>
      <c r="E7" s="13">
        <v>0</v>
      </c>
      <c r="F7" s="27">
        <v>1500</v>
      </c>
      <c r="G7" s="47"/>
      <c r="H7" s="14" t="s">
        <v>23</v>
      </c>
      <c r="I7" s="13" t="s">
        <v>23</v>
      </c>
      <c r="J7" s="34" t="s">
        <v>23</v>
      </c>
      <c r="K7" s="50" t="s">
        <v>23</v>
      </c>
      <c r="L7" s="17">
        <f>G7</f>
        <v>0</v>
      </c>
      <c r="M7" s="18" t="s">
        <v>23</v>
      </c>
    </row>
    <row r="8" spans="1:14" s="11" customFormat="1" ht="46.5">
      <c r="B8" s="39" t="s">
        <v>25</v>
      </c>
      <c r="C8" s="20"/>
      <c r="D8" s="13" t="s">
        <v>22</v>
      </c>
      <c r="E8" s="13">
        <v>1</v>
      </c>
      <c r="F8" s="27"/>
      <c r="G8" s="47"/>
      <c r="H8" s="7" t="s">
        <v>29</v>
      </c>
      <c r="I8" s="13">
        <v>2.5</v>
      </c>
      <c r="J8" s="34">
        <v>150000</v>
      </c>
      <c r="K8" s="51"/>
      <c r="L8" s="45" t="s">
        <v>23</v>
      </c>
      <c r="M8" s="18">
        <f>K8*I8</f>
        <v>0</v>
      </c>
    </row>
    <row r="9" spans="1:14" ht="30" customHeight="1">
      <c r="C9" s="10"/>
      <c r="D9" s="10"/>
      <c r="E9" s="10"/>
      <c r="F9" s="10"/>
      <c r="G9" s="10"/>
      <c r="H9" s="10"/>
      <c r="I9" s="10"/>
      <c r="J9" s="10"/>
      <c r="K9" s="65" t="s">
        <v>31</v>
      </c>
      <c r="L9" s="66"/>
      <c r="M9" s="40">
        <f>L5+M5+M8</f>
        <v>0</v>
      </c>
      <c r="N9" s="1"/>
    </row>
    <row r="10" spans="1:14" ht="18.5">
      <c r="C10" s="23"/>
      <c r="D10" s="23"/>
      <c r="E10" s="23"/>
      <c r="F10" s="23"/>
      <c r="G10" s="23"/>
      <c r="H10" s="23"/>
      <c r="I10" s="23"/>
      <c r="J10" s="23"/>
      <c r="K10" s="63" t="s">
        <v>12</v>
      </c>
      <c r="L10" s="63"/>
      <c r="M10" s="21">
        <f>SUM(L5:L7)+SUM(M5:M6)+M8</f>
        <v>0</v>
      </c>
      <c r="N10" s="35"/>
    </row>
    <row r="11" spans="1:14" ht="15.5">
      <c r="C11" s="24"/>
      <c r="D11" s="24"/>
      <c r="E11" s="24"/>
      <c r="F11" s="24"/>
      <c r="G11" s="24"/>
      <c r="H11" s="24"/>
      <c r="I11" s="24"/>
      <c r="J11" s="24"/>
      <c r="K11" s="25"/>
      <c r="L11" s="24"/>
    </row>
    <row r="12" spans="1:14" ht="14.5" customHeight="1">
      <c r="C12" s="64"/>
      <c r="D12" s="64"/>
      <c r="E12" s="24"/>
      <c r="F12" s="24"/>
      <c r="G12" s="24"/>
      <c r="H12" s="24"/>
      <c r="I12" s="24"/>
      <c r="J12" s="24"/>
      <c r="K12" s="24"/>
      <c r="L12" s="24"/>
    </row>
    <row r="13" spans="1:14" ht="15.5">
      <c r="B13" s="25"/>
      <c r="C13" s="52"/>
      <c r="D13" s="53"/>
      <c r="E13" s="41"/>
      <c r="F13" s="41"/>
      <c r="G13" s="41"/>
      <c r="H13" s="41"/>
      <c r="I13" s="41"/>
      <c r="J13" s="41"/>
      <c r="K13" s="42"/>
      <c r="L13" s="41"/>
    </row>
    <row r="14" spans="1:14" ht="15.5">
      <c r="B14" s="25"/>
      <c r="C14" s="41"/>
      <c r="D14" s="41"/>
      <c r="E14" s="41"/>
      <c r="F14" s="43"/>
      <c r="G14" s="41"/>
      <c r="H14" s="41"/>
      <c r="I14" s="41"/>
      <c r="J14" s="41"/>
      <c r="K14" s="42"/>
      <c r="L14" s="42"/>
    </row>
    <row r="15" spans="1:14" ht="15.5">
      <c r="B15" s="25"/>
      <c r="C15" s="54"/>
      <c r="D15" s="54"/>
      <c r="E15" s="41"/>
      <c r="F15" s="43"/>
      <c r="G15" s="41"/>
      <c r="H15" s="41"/>
      <c r="I15" s="41"/>
      <c r="J15" s="41"/>
      <c r="K15" s="42"/>
      <c r="L15" s="42"/>
    </row>
    <row r="16" spans="1:14" ht="15.5">
      <c r="B16" s="25"/>
      <c r="C16" s="55"/>
      <c r="D16" s="56"/>
      <c r="E16" s="41"/>
      <c r="F16" s="43"/>
      <c r="G16" s="41"/>
      <c r="H16" s="41"/>
      <c r="I16" s="41"/>
      <c r="J16" s="41"/>
      <c r="K16" s="42"/>
      <c r="L16" s="42"/>
    </row>
    <row r="17" spans="2:12" ht="15.5">
      <c r="B17" s="25"/>
      <c r="C17" s="41"/>
      <c r="D17" s="41"/>
      <c r="E17" s="41"/>
      <c r="F17" s="43"/>
      <c r="G17" s="41"/>
      <c r="H17" s="41"/>
      <c r="I17" s="41"/>
      <c r="J17" s="41"/>
      <c r="K17" s="42"/>
      <c r="L17" s="42"/>
    </row>
    <row r="18" spans="2:12" ht="15.5">
      <c r="B18" s="25"/>
      <c r="C18" s="41"/>
      <c r="D18" s="41"/>
      <c r="E18" s="41"/>
      <c r="F18" s="44"/>
      <c r="G18" s="41"/>
      <c r="H18" s="41"/>
      <c r="I18" s="41"/>
      <c r="J18" s="41"/>
      <c r="K18" s="42"/>
      <c r="L18" s="42"/>
    </row>
    <row r="19" spans="2:12" ht="15.5">
      <c r="B19" s="25"/>
      <c r="C19" s="41"/>
      <c r="D19" s="41"/>
      <c r="E19" s="41"/>
      <c r="F19" s="43"/>
      <c r="G19" s="41"/>
      <c r="H19" s="41"/>
      <c r="I19" s="41"/>
      <c r="J19" s="41"/>
      <c r="K19" s="42"/>
      <c r="L19" s="42"/>
    </row>
    <row r="20" spans="2:12" ht="15.5">
      <c r="B20" s="25"/>
      <c r="C20" s="25"/>
      <c r="D20" s="25"/>
      <c r="E20" s="25"/>
      <c r="F20" s="36"/>
      <c r="G20" s="25"/>
      <c r="H20" s="25"/>
      <c r="I20" s="25"/>
      <c r="J20" s="25"/>
      <c r="K20" s="24"/>
      <c r="L20" s="24"/>
    </row>
    <row r="21" spans="2:12" ht="15.5">
      <c r="B21" s="25"/>
      <c r="C21" s="25"/>
      <c r="D21" s="25"/>
      <c r="E21" s="25"/>
      <c r="F21" s="36"/>
      <c r="G21" s="25"/>
      <c r="H21" s="25"/>
      <c r="I21" s="25"/>
      <c r="J21" s="25"/>
      <c r="K21" s="24"/>
      <c r="L21" s="24"/>
    </row>
    <row r="22" spans="2:12" ht="15.5">
      <c r="B22" s="25"/>
      <c r="C22" s="25"/>
      <c r="D22" s="25"/>
      <c r="E22" s="25"/>
      <c r="F22" s="25"/>
      <c r="G22" s="25"/>
      <c r="H22" s="25"/>
      <c r="I22" s="25"/>
      <c r="J22" s="25"/>
      <c r="K22" s="24"/>
      <c r="L22" s="24"/>
    </row>
    <row r="23" spans="2:12" ht="15.5">
      <c r="B23" s="25"/>
      <c r="C23" s="25"/>
      <c r="D23" s="25"/>
      <c r="E23" s="25"/>
      <c r="F23" s="25"/>
      <c r="G23" s="25"/>
      <c r="H23" s="25"/>
      <c r="I23" s="25"/>
      <c r="J23" s="25"/>
      <c r="K23" s="24"/>
      <c r="L23" s="24"/>
    </row>
    <row r="24" spans="2:12">
      <c r="C24" s="22"/>
      <c r="D24" s="22"/>
      <c r="E24" s="22"/>
      <c r="F24" s="22"/>
      <c r="G24" s="22"/>
      <c r="H24" s="22"/>
      <c r="I24" s="22"/>
      <c r="J24" s="22"/>
      <c r="K24" s="22"/>
      <c r="L24" s="22"/>
    </row>
  </sheetData>
  <sheetProtection password="8A91" sheet="1" objects="1" scenarios="1"/>
  <mergeCells count="10">
    <mergeCell ref="C13:D13"/>
    <mergeCell ref="C15:D15"/>
    <mergeCell ref="C16:D16"/>
    <mergeCell ref="B2:L2"/>
    <mergeCell ref="C3:G3"/>
    <mergeCell ref="H3:K3"/>
    <mergeCell ref="L3:M3"/>
    <mergeCell ref="K10:L10"/>
    <mergeCell ref="C12:D12"/>
    <mergeCell ref="K9:L9"/>
  </mergeCells>
  <pageMargins left="0.7" right="0.7" top="0.75" bottom="0.75" header="0.3" footer="0.3"/>
  <pageSetup paperSize="9" scale="55" orientation="landscape" r:id="rId1"/>
  <headerFooter>
    <oddHeader>&amp;LALLEGATO B.L2 - LISTINO LOTTO 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Veritas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2016-12-22T12:53:50Z</dcterms:modified>
</cp:coreProperties>
</file>